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 01.09.2024 " sheetId="1" r:id="rId1"/>
  </sheets>
  <definedNames>
    <definedName name="_xlnm.Print_Area" localSheetId="0">'с 01.09.2024 '!$A$1:$M$83</definedName>
  </definedNames>
  <calcPr fullCalcOnLoad="1"/>
</workbook>
</file>

<file path=xl/sharedStrings.xml><?xml version="1.0" encoding="utf-8"?>
<sst xmlns="http://schemas.openxmlformats.org/spreadsheetml/2006/main" count="152" uniqueCount="126">
  <si>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</si>
  <si>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</si>
  <si>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</si>
  <si>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</si>
  <si>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</si>
  <si>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 xml:space="preserve">самостоятельная учебная работа </t>
  </si>
  <si>
    <t>Обязательная</t>
  </si>
  <si>
    <t>I курс</t>
  </si>
  <si>
    <t>II курс</t>
  </si>
  <si>
    <t>всего занятий</t>
  </si>
  <si>
    <t xml:space="preserve">в т. ч. </t>
  </si>
  <si>
    <t>курсовых работ (проектов)</t>
  </si>
  <si>
    <t>3 сем.</t>
  </si>
  <si>
    <t>4 сем.</t>
  </si>
  <si>
    <t>5 сем.</t>
  </si>
  <si>
    <t>6 сем.</t>
  </si>
  <si>
    <t>17 нед.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</si>
  <si>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</si>
  <si>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</si>
  <si>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</si>
  <si>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</si>
  <si>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</si>
  <si>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</si>
  <si>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</si>
  <si>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ОГСЭ.04</t>
  </si>
  <si>
    <t>Физическая культура</t>
  </si>
  <si>
    <t>ОГСЭ.05</t>
  </si>
  <si>
    <t>ОГСЭ.06</t>
  </si>
  <si>
    <t>ЕН.00</t>
  </si>
  <si>
    <t xml:space="preserve">Математический и общий естественнонаучный цикл </t>
  </si>
  <si>
    <t>ЕН.01</t>
  </si>
  <si>
    <t>Экономика организации</t>
  </si>
  <si>
    <t>ЕН.02</t>
  </si>
  <si>
    <t>Математика</t>
  </si>
  <si>
    <t>Информатика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</si>
  <si>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</si>
  <si>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</si>
  <si>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</si>
  <si>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</si>
  <si>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ОП.01</t>
  </si>
  <si>
    <t>Основы латинского языка с медицинской терминологией</t>
  </si>
  <si>
    <t>ОП.02</t>
  </si>
  <si>
    <t>Анатомия и физиология человека</t>
  </si>
  <si>
    <t>ОП.03</t>
  </si>
  <si>
    <t xml:space="preserve">Основы патологии </t>
  </si>
  <si>
    <t>ОП.04</t>
  </si>
  <si>
    <t>ОП.05</t>
  </si>
  <si>
    <t>Гигиена и экология человека</t>
  </si>
  <si>
    <t>ОП.06</t>
  </si>
  <si>
    <t>ОП.07</t>
  </si>
  <si>
    <t xml:space="preserve">Ботаника </t>
  </si>
  <si>
    <t>ОП.08</t>
  </si>
  <si>
    <t>Общая и неорганическая химия</t>
  </si>
  <si>
    <t>ОП.09</t>
  </si>
  <si>
    <t>Органическая химия</t>
  </si>
  <si>
    <t>ОП.10</t>
  </si>
  <si>
    <t>Аналитическая химия</t>
  </si>
  <si>
    <t>ОП.11</t>
  </si>
  <si>
    <t>Безопасность жизнедеятельности</t>
  </si>
  <si>
    <t>Правовое обеспечение профессиональной деятельности</t>
  </si>
  <si>
    <t xml:space="preserve">Биология </t>
  </si>
  <si>
    <t>ПМ.00</t>
  </si>
  <si>
    <t>Профессиональные модули</t>
  </si>
  <si>
    <t>ПМ. 01</t>
  </si>
  <si>
    <t>МДК. 01.01</t>
  </si>
  <si>
    <t>Лекарствоведение</t>
  </si>
  <si>
    <t>УП. 01</t>
  </si>
  <si>
    <t>МДК. 01.02</t>
  </si>
  <si>
    <t>Отпуск лекарственных препаратов  и товаров аптечного ассортимента</t>
  </si>
  <si>
    <t>ПП. 01</t>
  </si>
  <si>
    <t>З</t>
  </si>
  <si>
    <t>Основы нутрициологии</t>
  </si>
  <si>
    <t>ПМ. 02</t>
  </si>
  <si>
    <t>МДК. 02.01</t>
  </si>
  <si>
    <t>Технология изготовления лекарственных форм</t>
  </si>
  <si>
    <t>МДК. 02.02</t>
  </si>
  <si>
    <t>Контроль качества лекарственных средств</t>
  </si>
  <si>
    <t>ПП. 02</t>
  </si>
  <si>
    <t>Организация деятельности аптеки и ее структурных подразделений</t>
  </si>
  <si>
    <t>Всего</t>
  </si>
  <si>
    <t>ПДП</t>
  </si>
  <si>
    <t>ГИА</t>
  </si>
  <si>
    <t>Государственная (итоговая) аттестация</t>
  </si>
  <si>
    <t>дисциплин и МДК</t>
  </si>
  <si>
    <t>1. Программа базовой или углубленной подготовки</t>
  </si>
  <si>
    <t>1.1. Выпускная квалификационная работа в форме:</t>
  </si>
  <si>
    <t>дипломной работы</t>
  </si>
  <si>
    <t>Выполнение дипломной работы (проекта) с 20.05 по 15.06 (всего 4 нед.)</t>
  </si>
  <si>
    <t>учебной практики</t>
  </si>
  <si>
    <t>Защита дипломной работы (проекта) с 16.06 по 30.06 (всего 2 нед.)</t>
  </si>
  <si>
    <t>экзаменов (в т. ч. экзаменов (квалификационных))</t>
  </si>
  <si>
    <t>зачетов</t>
  </si>
  <si>
    <t>Промежуточная аттестация</t>
  </si>
  <si>
    <t>Э</t>
  </si>
  <si>
    <t>Дз</t>
  </si>
  <si>
    <r>
      <rPr>
        <b/>
        <sz val="10"/>
        <rFont val="Times New Roman"/>
        <family val="1"/>
      </rPr>
      <t>Консультации</t>
    </r>
    <r>
      <rPr>
        <sz val="10"/>
        <rFont val="Times New Roman"/>
        <family val="1"/>
      </rPr>
      <t xml:space="preserve">  4 часа на одного студента в год</t>
    </r>
  </si>
  <si>
    <t>производственные практики</t>
  </si>
  <si>
    <t>преддипломн.ые практики</t>
  </si>
  <si>
    <t>дифф. Зачетов (без Дз по физ.к)</t>
  </si>
  <si>
    <t>курсовые работы</t>
  </si>
  <si>
    <t xml:space="preserve"> на базе среднего общего образования</t>
  </si>
  <si>
    <t>промежуточная аттестация</t>
  </si>
  <si>
    <t>25 нед.</t>
  </si>
  <si>
    <t>Иностранный язык в профессиональной деятельности</t>
  </si>
  <si>
    <t>Дз,Дз,Дз,Дз</t>
  </si>
  <si>
    <t>Финансовая грамотность</t>
  </si>
  <si>
    <t>Психология общения</t>
  </si>
  <si>
    <t>кЭ</t>
  </si>
  <si>
    <t>Эк</t>
  </si>
  <si>
    <t>МДК.01.03</t>
  </si>
  <si>
    <t xml:space="preserve">  </t>
  </si>
  <si>
    <t>ПП.01</t>
  </si>
  <si>
    <t>МДК. 01.04</t>
  </si>
  <si>
    <t>МДК.01.05</t>
  </si>
  <si>
    <t>основы предпринимательства</t>
  </si>
  <si>
    <t>МДК.01.06</t>
  </si>
  <si>
    <t>ИТОГО</t>
  </si>
  <si>
    <t>ПА</t>
  </si>
  <si>
    <t>УП</t>
  </si>
  <si>
    <t>ПП</t>
  </si>
  <si>
    <t>ВСЕГО</t>
  </si>
  <si>
    <t>МДК 01.07</t>
  </si>
  <si>
    <t>Цифровой модуль "Информационно-коммуникационные технологии в деятельности фармацевта"</t>
  </si>
  <si>
    <t>Оптовая и розничная торговля лекарственными средствами и лекарственных препаратов для медицинского и ветеренарного применения</t>
  </si>
  <si>
    <t>Изготовление лекарственных препаратов в условиях аптечных организаций и вереренарных аптечных оргпнизаций</t>
  </si>
  <si>
    <t>2. План учебного процесса 2024-2025 учебный год по специальности 33.02.01 Фармация очная форма обучения  Профессионалитет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</si>
</sst>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53">
    <font>
      <sz val="11"/>
      <color theme="1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0" fontId="49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8" fillId="0" borderId="14" xfId="0" applyFont="1" applyFill="1" applyBorder="1" applyAlignment="1">
      <alignment wrapText="1"/>
    </xf>
    <xf numFmtId="0" fontId="48" fillId="0" borderId="12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2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13" xfId="0" applyFont="1" applyBorder="1" applyAlignment="1">
      <alignment/>
    </xf>
    <xf numFmtId="0" fontId="3" fillId="0" borderId="2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52" fillId="0" borderId="24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5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52" fillId="0" borderId="24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0" xfId="0" applyFont="1" applyAlignment="1">
      <alignment/>
    </xf>
    <xf numFmtId="0" fontId="2" fillId="0" borderId="23" xfId="0" applyFont="1" applyFill="1" applyBorder="1" applyAlignment="1">
      <alignment textRotation="90" wrapText="1"/>
    </xf>
    <xf numFmtId="0" fontId="0" fillId="0" borderId="14" xfId="0" applyBorder="1" applyAlignment="1">
      <alignment textRotation="90"/>
    </xf>
    <xf numFmtId="0" fontId="2" fillId="0" borderId="24" xfId="0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2" fillId="0" borderId="17" xfId="0" applyFont="1" applyBorder="1" applyAlignment="1">
      <alignment/>
    </xf>
    <xf numFmtId="0" fontId="52" fillId="0" borderId="16" xfId="0" applyFont="1" applyBorder="1" applyAlignment="1">
      <alignment/>
    </xf>
    <xf numFmtId="0" fontId="5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view="pageBreakPreview" zoomScale="160" zoomScaleSheetLayoutView="160" workbookViewId="0" topLeftCell="A1">
      <selection activeCell="I5" sqref="I5:L5"/>
    </sheetView>
  </sheetViews>
  <sheetFormatPr defaultColWidth="9.140625" defaultRowHeight="15"/>
  <cols>
    <col min="1" max="1" width="13.00390625" style="0" customWidth="1"/>
    <col min="2" max="2" width="32.8515625" style="0" customWidth="1"/>
    <col min="3" max="3" width="14.8515625" style="0" customWidth="1"/>
    <col min="5" max="7" width="9.140625" style="0" customWidth="1"/>
  </cols>
  <sheetData>
    <row r="2" spans="1:12" ht="18.75">
      <c r="A2" s="117" t="s">
        <v>125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8.75">
      <c r="A3" s="84" t="s">
        <v>100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.7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36" customHeight="1" thickBot="1">
      <c r="A5" s="78" t="s">
        <v>0</v>
      </c>
      <c r="B5" s="81" t="s">
        <v>1</v>
      </c>
      <c r="C5" s="78" t="s">
        <v>2</v>
      </c>
      <c r="D5" s="59" t="s">
        <v>3</v>
      </c>
      <c r="E5" s="60"/>
      <c r="F5" s="60"/>
      <c r="G5" s="60"/>
      <c r="H5" s="61"/>
      <c r="I5" s="54"/>
      <c r="J5" s="55"/>
      <c r="K5" s="55"/>
      <c r="L5" s="56"/>
    </row>
    <row r="6" spans="1:12" ht="15.75" thickBot="1">
      <c r="A6" s="79"/>
      <c r="B6" s="82"/>
      <c r="C6" s="79"/>
      <c r="D6" s="62"/>
      <c r="E6" s="63"/>
      <c r="F6" s="63"/>
      <c r="G6" s="63"/>
      <c r="H6" s="64"/>
      <c r="I6" s="54"/>
      <c r="J6" s="55"/>
      <c r="K6" s="55"/>
      <c r="L6" s="56"/>
    </row>
    <row r="7" spans="1:12" ht="15.75" customHeight="1" thickBot="1">
      <c r="A7" s="79"/>
      <c r="B7" s="82"/>
      <c r="C7" s="79"/>
      <c r="D7" s="78" t="s">
        <v>4</v>
      </c>
      <c r="E7" s="78" t="s">
        <v>5</v>
      </c>
      <c r="F7" s="54" t="s">
        <v>6</v>
      </c>
      <c r="G7" s="55"/>
      <c r="H7" s="56"/>
      <c r="I7" s="57" t="s">
        <v>7</v>
      </c>
      <c r="J7" s="58"/>
      <c r="K7" s="57" t="s">
        <v>8</v>
      </c>
      <c r="L7" s="58"/>
    </row>
    <row r="8" spans="1:12" ht="15.75" thickBot="1">
      <c r="A8" s="79"/>
      <c r="B8" s="82"/>
      <c r="C8" s="79"/>
      <c r="D8" s="79"/>
      <c r="E8" s="79"/>
      <c r="F8" s="78" t="s">
        <v>9</v>
      </c>
      <c r="G8" s="76" t="s">
        <v>10</v>
      </c>
      <c r="H8" s="77"/>
      <c r="I8" s="37"/>
      <c r="J8" s="37"/>
      <c r="K8" s="37"/>
      <c r="L8" s="37"/>
    </row>
    <row r="9" spans="1:12" ht="15">
      <c r="A9" s="79"/>
      <c r="B9" s="82"/>
      <c r="C9" s="79"/>
      <c r="D9" s="79"/>
      <c r="E9" s="79"/>
      <c r="F9" s="79"/>
      <c r="G9" s="78" t="s">
        <v>101</v>
      </c>
      <c r="H9" s="78" t="s">
        <v>11</v>
      </c>
      <c r="I9" s="38" t="s">
        <v>12</v>
      </c>
      <c r="J9" s="38" t="s">
        <v>13</v>
      </c>
      <c r="K9" s="38" t="s">
        <v>14</v>
      </c>
      <c r="L9" s="38" t="s">
        <v>15</v>
      </c>
    </row>
    <row r="10" spans="1:12" ht="15">
      <c r="A10" s="79"/>
      <c r="B10" s="82"/>
      <c r="C10" s="79"/>
      <c r="D10" s="79"/>
      <c r="E10" s="79"/>
      <c r="F10" s="79"/>
      <c r="G10" s="79"/>
      <c r="H10" s="79"/>
      <c r="I10" s="38"/>
      <c r="J10" s="38">
        <v>21.5</v>
      </c>
      <c r="K10" s="38"/>
      <c r="L10" s="38"/>
    </row>
    <row r="11" spans="1:12" ht="15">
      <c r="A11" s="79"/>
      <c r="B11" s="82"/>
      <c r="C11" s="79"/>
      <c r="D11" s="79"/>
      <c r="E11" s="79"/>
      <c r="F11" s="79"/>
      <c r="G11" s="79"/>
      <c r="H11" s="79"/>
      <c r="I11" s="38"/>
      <c r="J11" s="38"/>
      <c r="K11" s="38"/>
      <c r="L11" s="38"/>
    </row>
    <row r="12" spans="1:12" ht="15.75" thickBot="1">
      <c r="A12" s="80"/>
      <c r="B12" s="83"/>
      <c r="C12" s="80"/>
      <c r="D12" s="80"/>
      <c r="E12" s="80"/>
      <c r="F12" s="80"/>
      <c r="G12" s="80"/>
      <c r="H12" s="80"/>
      <c r="I12" s="37" t="s">
        <v>16</v>
      </c>
      <c r="J12" s="37" t="s">
        <v>102</v>
      </c>
      <c r="K12" s="37">
        <v>17</v>
      </c>
      <c r="L12" s="37">
        <v>23</v>
      </c>
    </row>
    <row r="13" spans="1:12" ht="15.75" thickBot="1">
      <c r="A13" s="2">
        <v>1</v>
      </c>
      <c r="B13" s="3">
        <v>2</v>
      </c>
      <c r="C13" s="3">
        <v>3</v>
      </c>
      <c r="D13" s="1">
        <v>4</v>
      </c>
      <c r="E13" s="3">
        <v>5</v>
      </c>
      <c r="F13" s="3">
        <v>6</v>
      </c>
      <c r="G13" s="3">
        <v>7</v>
      </c>
      <c r="H13" s="3">
        <v>8</v>
      </c>
      <c r="I13" s="3">
        <v>11</v>
      </c>
      <c r="J13" s="3">
        <v>12</v>
      </c>
      <c r="K13" s="3">
        <v>13</v>
      </c>
      <c r="L13" s="3">
        <v>14</v>
      </c>
    </row>
    <row r="14" spans="1:12" ht="48" thickBot="1">
      <c r="A14" s="4" t="s">
        <v>17</v>
      </c>
      <c r="B14" s="5" t="s">
        <v>18</v>
      </c>
      <c r="C14" s="6"/>
      <c r="D14" s="6">
        <f>D15+D16+D17+D18+D19+D20</f>
        <v>696</v>
      </c>
      <c r="E14" s="6">
        <f>E15+E16+E17+E18+E19+E20</f>
        <v>232</v>
      </c>
      <c r="F14" s="6">
        <f>F15+F16+F17+F18+F19+F20</f>
        <v>464</v>
      </c>
      <c r="G14" s="6"/>
      <c r="H14" s="4"/>
      <c r="I14" s="39">
        <f>I17+I18+I20</f>
        <v>104</v>
      </c>
      <c r="J14" s="39">
        <f>J17+J18+J19</f>
        <v>136</v>
      </c>
      <c r="K14" s="39">
        <f>K15+K16+K17+K18</f>
        <v>68</v>
      </c>
      <c r="L14" s="39">
        <f>L15+L16+L17+L18</f>
        <v>156</v>
      </c>
    </row>
    <row r="15" spans="1:12" ht="17.25" customHeight="1" thickBot="1">
      <c r="A15" s="7" t="s">
        <v>19</v>
      </c>
      <c r="B15" s="8" t="s">
        <v>20</v>
      </c>
      <c r="C15" s="9" t="s">
        <v>94</v>
      </c>
      <c r="D15" s="9">
        <v>44</v>
      </c>
      <c r="E15" s="9">
        <v>8</v>
      </c>
      <c r="F15" s="9">
        <v>36</v>
      </c>
      <c r="G15" s="9"/>
      <c r="H15" s="10"/>
      <c r="I15" s="40"/>
      <c r="J15" s="40"/>
      <c r="K15" s="40"/>
      <c r="L15" s="40">
        <v>36</v>
      </c>
    </row>
    <row r="16" spans="1:12" ht="16.5" customHeight="1" thickBot="1">
      <c r="A16" s="7" t="s">
        <v>21</v>
      </c>
      <c r="B16" s="8" t="s">
        <v>22</v>
      </c>
      <c r="C16" s="9" t="s">
        <v>94</v>
      </c>
      <c r="D16" s="9">
        <v>44</v>
      </c>
      <c r="E16" s="9">
        <v>8</v>
      </c>
      <c r="F16" s="9">
        <v>36</v>
      </c>
      <c r="G16" s="9"/>
      <c r="H16" s="10"/>
      <c r="I16" s="41"/>
      <c r="J16" s="40"/>
      <c r="K16" s="40"/>
      <c r="L16" s="40">
        <v>36</v>
      </c>
    </row>
    <row r="17" spans="1:12" ht="30.75" customHeight="1" thickBot="1">
      <c r="A17" s="7" t="s">
        <v>23</v>
      </c>
      <c r="B17" s="8" t="s">
        <v>103</v>
      </c>
      <c r="C17" s="9"/>
      <c r="D17" s="9">
        <v>180</v>
      </c>
      <c r="E17" s="9">
        <v>20</v>
      </c>
      <c r="F17" s="9">
        <v>160</v>
      </c>
      <c r="G17" s="9"/>
      <c r="H17" s="10"/>
      <c r="I17" s="42">
        <v>34</v>
      </c>
      <c r="J17" s="40">
        <v>50</v>
      </c>
      <c r="K17" s="40">
        <v>34</v>
      </c>
      <c r="L17" s="40">
        <v>42</v>
      </c>
    </row>
    <row r="18" spans="1:12" ht="24" customHeight="1" thickBot="1">
      <c r="A18" s="7" t="s">
        <v>24</v>
      </c>
      <c r="B18" s="8" t="s">
        <v>25</v>
      </c>
      <c r="C18" s="9" t="s">
        <v>104</v>
      </c>
      <c r="D18" s="9">
        <v>320</v>
      </c>
      <c r="E18" s="9">
        <v>160</v>
      </c>
      <c r="F18" s="9">
        <v>160</v>
      </c>
      <c r="G18" s="9"/>
      <c r="H18" s="10"/>
      <c r="I18" s="40">
        <v>34</v>
      </c>
      <c r="J18" s="40">
        <v>50</v>
      </c>
      <c r="K18" s="40">
        <v>34</v>
      </c>
      <c r="L18" s="40">
        <v>42</v>
      </c>
    </row>
    <row r="19" spans="1:12" ht="15" customHeight="1" thickBot="1">
      <c r="A19" s="7" t="s">
        <v>26</v>
      </c>
      <c r="B19" s="8" t="s">
        <v>105</v>
      </c>
      <c r="C19" s="9" t="s">
        <v>94</v>
      </c>
      <c r="D19" s="9">
        <v>54</v>
      </c>
      <c r="E19" s="9">
        <v>18</v>
      </c>
      <c r="F19" s="9">
        <v>36</v>
      </c>
      <c r="G19" s="9"/>
      <c r="H19" s="10"/>
      <c r="I19" s="40"/>
      <c r="J19" s="40">
        <v>36</v>
      </c>
      <c r="K19" s="40"/>
      <c r="L19" s="40"/>
    </row>
    <row r="20" spans="1:12" ht="16.5" customHeight="1" thickBot="1">
      <c r="A20" s="7" t="s">
        <v>27</v>
      </c>
      <c r="B20" s="8" t="s">
        <v>106</v>
      </c>
      <c r="C20" s="9" t="s">
        <v>94</v>
      </c>
      <c r="D20" s="9">
        <v>54</v>
      </c>
      <c r="E20" s="9">
        <v>18</v>
      </c>
      <c r="F20" s="9">
        <v>36</v>
      </c>
      <c r="G20" s="9"/>
      <c r="H20" s="10"/>
      <c r="I20" s="40">
        <v>36</v>
      </c>
      <c r="J20" s="40"/>
      <c r="K20" s="40"/>
      <c r="L20" s="40"/>
    </row>
    <row r="21" spans="1:12" ht="30" customHeight="1" thickBot="1">
      <c r="A21" s="11" t="s">
        <v>28</v>
      </c>
      <c r="B21" s="5" t="s">
        <v>29</v>
      </c>
      <c r="C21" s="6"/>
      <c r="D21" s="6">
        <f>D22+D23</f>
        <v>162</v>
      </c>
      <c r="E21" s="6">
        <f>E22+E23</f>
        <v>54</v>
      </c>
      <c r="F21" s="6">
        <v>108</v>
      </c>
      <c r="G21" s="6"/>
      <c r="H21" s="12"/>
      <c r="I21" s="39">
        <f>I22+I23</f>
        <v>30</v>
      </c>
      <c r="J21" s="39">
        <f>J22+J23</f>
        <v>78</v>
      </c>
      <c r="K21" s="39"/>
      <c r="L21" s="39"/>
    </row>
    <row r="22" spans="1:12" ht="17.25" customHeight="1" thickBot="1">
      <c r="A22" s="7" t="s">
        <v>30</v>
      </c>
      <c r="B22" s="13" t="s">
        <v>33</v>
      </c>
      <c r="C22" s="9" t="s">
        <v>94</v>
      </c>
      <c r="D22" s="9">
        <v>81</v>
      </c>
      <c r="E22" s="9">
        <v>27</v>
      </c>
      <c r="F22" s="9">
        <v>54</v>
      </c>
      <c r="G22" s="9"/>
      <c r="H22" s="10"/>
      <c r="I22" s="40">
        <v>30</v>
      </c>
      <c r="J22" s="40">
        <v>24</v>
      </c>
      <c r="K22" s="40"/>
      <c r="L22" s="40"/>
    </row>
    <row r="23" spans="1:12" ht="21" customHeight="1" thickBot="1">
      <c r="A23" s="7" t="s">
        <v>32</v>
      </c>
      <c r="B23" s="8" t="s">
        <v>34</v>
      </c>
      <c r="C23" s="9" t="s">
        <v>94</v>
      </c>
      <c r="D23" s="9">
        <v>81</v>
      </c>
      <c r="E23" s="9">
        <v>27</v>
      </c>
      <c r="F23" s="9">
        <v>54</v>
      </c>
      <c r="G23" s="9"/>
      <c r="H23" s="10"/>
      <c r="I23" s="40"/>
      <c r="J23" s="40">
        <v>54</v>
      </c>
      <c r="K23" s="40"/>
      <c r="L23" s="40"/>
    </row>
    <row r="24" spans="1:12" ht="60.75" customHeight="1" thickBot="1">
      <c r="A24" s="11" t="s">
        <v>35</v>
      </c>
      <c r="B24" s="14" t="s">
        <v>36</v>
      </c>
      <c r="C24" s="6"/>
      <c r="D24" s="6"/>
      <c r="E24" s="6"/>
      <c r="F24" s="6"/>
      <c r="G24" s="6"/>
      <c r="H24" s="4"/>
      <c r="I24" s="39"/>
      <c r="J24" s="39"/>
      <c r="K24" s="39"/>
      <c r="L24" s="39"/>
    </row>
    <row r="25" spans="1:12" ht="27" customHeight="1" thickBot="1">
      <c r="A25" s="15" t="s">
        <v>37</v>
      </c>
      <c r="B25" s="16" t="s">
        <v>38</v>
      </c>
      <c r="C25" s="17"/>
      <c r="D25" s="17">
        <f>D26+D27+D28+D29+D30+D31+D32+D33+D34+D35+D36</f>
        <v>831</v>
      </c>
      <c r="E25" s="17">
        <f>E26+E27+E28+E29+E30+E31+E32+E33+E34+E35+E36</f>
        <v>277</v>
      </c>
      <c r="F25" s="17">
        <f>F26+F27+F28+F29+F30+F31+F33+F34+F32+F35+F36</f>
        <v>554</v>
      </c>
      <c r="G25" s="17">
        <f>SUM(G26:G36)</f>
        <v>0</v>
      </c>
      <c r="H25" s="18"/>
      <c r="I25" s="43">
        <f>I26+I27+I28+I31+I32+I33</f>
        <v>204</v>
      </c>
      <c r="J25" s="43">
        <f>J27+J28+J33+J26</f>
        <v>126</v>
      </c>
      <c r="K25" s="43">
        <f>K30+K34+K36</f>
        <v>120</v>
      </c>
      <c r="L25" s="43">
        <f>L29+L34+L35</f>
        <v>104</v>
      </c>
    </row>
    <row r="26" spans="1:12" ht="30" customHeight="1" thickBot="1">
      <c r="A26" s="7" t="s">
        <v>39</v>
      </c>
      <c r="B26" s="8" t="s">
        <v>40</v>
      </c>
      <c r="C26" s="9" t="s">
        <v>93</v>
      </c>
      <c r="D26" s="9">
        <v>81</v>
      </c>
      <c r="E26" s="9">
        <v>27</v>
      </c>
      <c r="F26" s="9">
        <v>54</v>
      </c>
      <c r="G26" s="9"/>
      <c r="H26" s="10"/>
      <c r="I26" s="40"/>
      <c r="J26" s="40">
        <v>54</v>
      </c>
      <c r="K26" s="40"/>
      <c r="L26" s="40"/>
    </row>
    <row r="27" spans="1:12" ht="24.75" customHeight="1" thickBot="1">
      <c r="A27" s="7" t="s">
        <v>41</v>
      </c>
      <c r="B27" s="8" t="s">
        <v>42</v>
      </c>
      <c r="C27" s="9" t="s">
        <v>107</v>
      </c>
      <c r="D27" s="9">
        <v>108</v>
      </c>
      <c r="E27" s="9">
        <v>36</v>
      </c>
      <c r="F27" s="9">
        <v>72</v>
      </c>
      <c r="G27" s="9"/>
      <c r="H27" s="10"/>
      <c r="I27" s="40">
        <v>36</v>
      </c>
      <c r="J27" s="40">
        <v>36</v>
      </c>
      <c r="K27" s="40"/>
      <c r="L27" s="40"/>
    </row>
    <row r="28" spans="1:12" ht="21" customHeight="1" thickBot="1">
      <c r="A28" s="7" t="s">
        <v>43</v>
      </c>
      <c r="B28" s="8" t="s">
        <v>44</v>
      </c>
      <c r="C28" s="9" t="s">
        <v>107</v>
      </c>
      <c r="D28" s="9">
        <v>54</v>
      </c>
      <c r="E28" s="9">
        <v>18</v>
      </c>
      <c r="F28" s="9">
        <v>36</v>
      </c>
      <c r="G28" s="9"/>
      <c r="H28" s="10"/>
      <c r="I28" s="40"/>
      <c r="J28" s="40">
        <v>36</v>
      </c>
      <c r="K28" s="40"/>
      <c r="L28" s="40"/>
    </row>
    <row r="29" spans="1:12" ht="26.25" customHeight="1" thickBot="1">
      <c r="A29" s="7" t="s">
        <v>45</v>
      </c>
      <c r="B29" s="8" t="s">
        <v>47</v>
      </c>
      <c r="C29" s="9" t="s">
        <v>94</v>
      </c>
      <c r="D29" s="9">
        <v>54</v>
      </c>
      <c r="E29" s="9">
        <v>18</v>
      </c>
      <c r="F29" s="9">
        <v>36</v>
      </c>
      <c r="G29" s="9"/>
      <c r="H29" s="10"/>
      <c r="I29" s="40"/>
      <c r="J29" s="40"/>
      <c r="K29" s="40"/>
      <c r="L29" s="40">
        <v>36</v>
      </c>
    </row>
    <row r="30" spans="1:12" ht="15.75" customHeight="1" thickBot="1">
      <c r="A30" s="7" t="s">
        <v>46</v>
      </c>
      <c r="B30" s="8" t="s">
        <v>50</v>
      </c>
      <c r="C30" s="9" t="s">
        <v>93</v>
      </c>
      <c r="D30" s="9">
        <v>72</v>
      </c>
      <c r="E30" s="9">
        <v>24</v>
      </c>
      <c r="F30" s="9">
        <v>48</v>
      </c>
      <c r="G30" s="9"/>
      <c r="H30" s="10"/>
      <c r="I30" s="40"/>
      <c r="J30" s="40"/>
      <c r="K30" s="40">
        <v>48</v>
      </c>
      <c r="L30" s="40"/>
    </row>
    <row r="31" spans="1:12" ht="18" customHeight="1" thickBot="1">
      <c r="A31" s="7" t="s">
        <v>48</v>
      </c>
      <c r="B31" s="8" t="s">
        <v>52</v>
      </c>
      <c r="C31" s="9" t="s">
        <v>93</v>
      </c>
      <c r="D31" s="9">
        <v>81</v>
      </c>
      <c r="E31" s="9">
        <v>27</v>
      </c>
      <c r="F31" s="9">
        <v>54</v>
      </c>
      <c r="G31" s="9"/>
      <c r="H31" s="10"/>
      <c r="I31" s="40">
        <v>54</v>
      </c>
      <c r="J31" s="40"/>
      <c r="K31" s="40"/>
      <c r="L31" s="40"/>
    </row>
    <row r="32" spans="1:12" ht="18.75" customHeight="1" thickBot="1">
      <c r="A32" s="7" t="s">
        <v>49</v>
      </c>
      <c r="B32" s="8" t="s">
        <v>54</v>
      </c>
      <c r="C32" s="9" t="s">
        <v>93</v>
      </c>
      <c r="D32" s="9">
        <v>81</v>
      </c>
      <c r="E32" s="9">
        <v>27</v>
      </c>
      <c r="F32" s="9">
        <v>54</v>
      </c>
      <c r="G32" s="9"/>
      <c r="H32" s="19"/>
      <c r="I32" s="40">
        <v>54</v>
      </c>
      <c r="J32" s="40"/>
      <c r="K32" s="40"/>
      <c r="L32" s="40"/>
    </row>
    <row r="33" spans="1:12" ht="17.25" customHeight="1" thickBot="1">
      <c r="A33" s="7" t="s">
        <v>51</v>
      </c>
      <c r="B33" s="8" t="s">
        <v>56</v>
      </c>
      <c r="C33" s="9" t="s">
        <v>93</v>
      </c>
      <c r="D33" s="9">
        <v>90</v>
      </c>
      <c r="E33" s="9">
        <v>30</v>
      </c>
      <c r="F33" s="9">
        <v>60</v>
      </c>
      <c r="G33" s="9"/>
      <c r="H33" s="19"/>
      <c r="I33" s="42">
        <v>60</v>
      </c>
      <c r="J33" s="40"/>
      <c r="K33" s="40"/>
      <c r="L33" s="40"/>
    </row>
    <row r="34" spans="1:12" ht="26.25" customHeight="1" thickBot="1">
      <c r="A34" s="7" t="s">
        <v>53</v>
      </c>
      <c r="B34" s="8" t="s">
        <v>58</v>
      </c>
      <c r="C34" s="9" t="s">
        <v>94</v>
      </c>
      <c r="D34" s="9">
        <v>102</v>
      </c>
      <c r="E34" s="9">
        <v>34</v>
      </c>
      <c r="F34" s="9">
        <v>68</v>
      </c>
      <c r="G34" s="9"/>
      <c r="H34" s="19"/>
      <c r="I34" s="40"/>
      <c r="J34" s="40"/>
      <c r="K34" s="40">
        <v>36</v>
      </c>
      <c r="L34" s="40">
        <v>32</v>
      </c>
    </row>
    <row r="35" spans="1:12" ht="28.5" customHeight="1" thickBot="1">
      <c r="A35" s="7" t="s">
        <v>55</v>
      </c>
      <c r="B35" s="8" t="s">
        <v>59</v>
      </c>
      <c r="C35" s="9" t="s">
        <v>94</v>
      </c>
      <c r="D35" s="9">
        <v>54</v>
      </c>
      <c r="E35" s="9">
        <v>18</v>
      </c>
      <c r="F35" s="9">
        <v>36</v>
      </c>
      <c r="G35" s="9"/>
      <c r="H35" s="20"/>
      <c r="I35" s="42"/>
      <c r="J35" s="40"/>
      <c r="K35" s="40"/>
      <c r="L35" s="40">
        <v>36</v>
      </c>
    </row>
    <row r="36" spans="1:12" ht="15" customHeight="1" thickBot="1">
      <c r="A36" s="7" t="s">
        <v>57</v>
      </c>
      <c r="B36" s="8" t="s">
        <v>60</v>
      </c>
      <c r="C36" s="9" t="s">
        <v>94</v>
      </c>
      <c r="D36" s="9">
        <v>54</v>
      </c>
      <c r="E36" s="9">
        <v>18</v>
      </c>
      <c r="F36" s="9">
        <v>36</v>
      </c>
      <c r="G36" s="9"/>
      <c r="H36" s="10"/>
      <c r="I36" s="40"/>
      <c r="J36" s="40"/>
      <c r="K36" s="40">
        <v>36</v>
      </c>
      <c r="L36" s="40"/>
    </row>
    <row r="37" spans="1:12" ht="39" customHeight="1" thickBot="1">
      <c r="A37" s="15" t="s">
        <v>61</v>
      </c>
      <c r="B37" s="16" t="s">
        <v>62</v>
      </c>
      <c r="C37" s="17"/>
      <c r="D37" s="17"/>
      <c r="E37" s="17"/>
      <c r="F37" s="17"/>
      <c r="G37" s="17"/>
      <c r="H37" s="21"/>
      <c r="I37" s="43">
        <f>I38+I49</f>
        <v>166</v>
      </c>
      <c r="J37" s="43">
        <f>J38+J49</f>
        <v>380</v>
      </c>
      <c r="K37" s="43">
        <f>K38+K49</f>
        <v>280</v>
      </c>
      <c r="L37" s="43">
        <f>L38</f>
        <v>208</v>
      </c>
    </row>
    <row r="38" spans="1:12" ht="69" customHeight="1" thickBot="1">
      <c r="A38" s="22" t="s">
        <v>63</v>
      </c>
      <c r="B38" s="23" t="s">
        <v>123</v>
      </c>
      <c r="C38" s="9" t="s">
        <v>108</v>
      </c>
      <c r="D38" s="9">
        <f>D39+D41+D43+D45+D46+D47</f>
        <v>1227</v>
      </c>
      <c r="E38" s="9">
        <f>E39+E41+E43+E45+E46+E47</f>
        <v>409</v>
      </c>
      <c r="F38" s="9">
        <f>F39+F41+F43+F45+F46+F47</f>
        <v>818</v>
      </c>
      <c r="G38" s="9"/>
      <c r="H38" s="24"/>
      <c r="I38" s="44">
        <f>I39+I41+I43</f>
        <v>166</v>
      </c>
      <c r="J38" s="40">
        <f>J39+J41+J43</f>
        <v>280</v>
      </c>
      <c r="K38" s="40">
        <f>K39+K43+K45</f>
        <v>196</v>
      </c>
      <c r="L38" s="40">
        <f>L39+L43+L46+L47+L48</f>
        <v>208</v>
      </c>
    </row>
    <row r="39" spans="1:12" ht="25.5" customHeight="1" thickBot="1">
      <c r="A39" s="7" t="s">
        <v>64</v>
      </c>
      <c r="B39" s="8" t="s">
        <v>65</v>
      </c>
      <c r="C39" s="9" t="s">
        <v>93</v>
      </c>
      <c r="D39" s="9">
        <v>585</v>
      </c>
      <c r="E39" s="9">
        <v>195</v>
      </c>
      <c r="F39" s="9">
        <v>390</v>
      </c>
      <c r="G39" s="9"/>
      <c r="H39" s="20"/>
      <c r="I39" s="44">
        <v>56</v>
      </c>
      <c r="J39" s="40">
        <v>146</v>
      </c>
      <c r="K39" s="40">
        <v>110</v>
      </c>
      <c r="L39" s="40">
        <v>78</v>
      </c>
    </row>
    <row r="40" spans="1:12" ht="15.75" thickBot="1">
      <c r="A40" s="25" t="s">
        <v>66</v>
      </c>
      <c r="B40" s="13"/>
      <c r="C40" s="9" t="s">
        <v>70</v>
      </c>
      <c r="D40" s="9">
        <v>36</v>
      </c>
      <c r="E40" s="9"/>
      <c r="F40" s="9">
        <v>36</v>
      </c>
      <c r="G40" s="9"/>
      <c r="H40" s="20"/>
      <c r="I40" s="44"/>
      <c r="J40" s="40"/>
      <c r="K40" s="40">
        <v>36</v>
      </c>
      <c r="L40" s="40"/>
    </row>
    <row r="41" spans="1:12" ht="39" customHeight="1" thickBot="1">
      <c r="A41" s="25" t="s">
        <v>67</v>
      </c>
      <c r="B41" s="8" t="s">
        <v>68</v>
      </c>
      <c r="C41" s="9" t="s">
        <v>93</v>
      </c>
      <c r="D41" s="9">
        <v>138</v>
      </c>
      <c r="E41" s="9">
        <v>46</v>
      </c>
      <c r="F41" s="9">
        <v>92</v>
      </c>
      <c r="G41" s="9"/>
      <c r="H41" s="24"/>
      <c r="I41" s="44">
        <v>70</v>
      </c>
      <c r="J41" s="40">
        <v>22</v>
      </c>
      <c r="K41" s="40"/>
      <c r="L41" s="40"/>
    </row>
    <row r="42" spans="1:12" ht="15.75" customHeight="1" thickBot="1">
      <c r="A42" s="25" t="s">
        <v>69</v>
      </c>
      <c r="B42" s="8"/>
      <c r="C42" s="9" t="s">
        <v>94</v>
      </c>
      <c r="D42" s="9">
        <v>144</v>
      </c>
      <c r="E42" s="9"/>
      <c r="F42" s="9">
        <v>144</v>
      </c>
      <c r="G42" s="9"/>
      <c r="H42" s="24"/>
      <c r="I42" s="44">
        <v>72</v>
      </c>
      <c r="J42" s="40">
        <v>72</v>
      </c>
      <c r="K42" s="40"/>
      <c r="L42" s="40"/>
    </row>
    <row r="43" spans="1:12" ht="27" thickBot="1">
      <c r="A43" s="25" t="s">
        <v>109</v>
      </c>
      <c r="B43" s="8" t="s">
        <v>78</v>
      </c>
      <c r="C43" s="9" t="s">
        <v>107</v>
      </c>
      <c r="D43" s="9">
        <v>342</v>
      </c>
      <c r="E43" s="9">
        <v>114</v>
      </c>
      <c r="F43" s="9">
        <v>228</v>
      </c>
      <c r="G43" s="9" t="s">
        <v>110</v>
      </c>
      <c r="H43" s="20"/>
      <c r="I43" s="44">
        <v>40</v>
      </c>
      <c r="J43" s="40">
        <v>112</v>
      </c>
      <c r="K43" s="40">
        <v>50</v>
      </c>
      <c r="L43" s="40">
        <v>26</v>
      </c>
    </row>
    <row r="44" spans="1:12" ht="15.75" thickBot="1">
      <c r="A44" s="25" t="s">
        <v>111</v>
      </c>
      <c r="B44" s="8"/>
      <c r="C44" s="9" t="s">
        <v>94</v>
      </c>
      <c r="D44" s="9">
        <v>144</v>
      </c>
      <c r="E44" s="9"/>
      <c r="F44" s="9">
        <v>144</v>
      </c>
      <c r="G44" s="9"/>
      <c r="H44" s="20"/>
      <c r="I44" s="44"/>
      <c r="J44" s="40">
        <v>72</v>
      </c>
      <c r="K44" s="40"/>
      <c r="L44" s="40">
        <v>72</v>
      </c>
    </row>
    <row r="45" spans="1:12" ht="23.25" customHeight="1" thickBot="1">
      <c r="A45" s="25" t="s">
        <v>112</v>
      </c>
      <c r="B45" s="8" t="s">
        <v>71</v>
      </c>
      <c r="C45" s="9"/>
      <c r="D45" s="9">
        <v>54</v>
      </c>
      <c r="E45" s="9">
        <v>18</v>
      </c>
      <c r="F45" s="9">
        <v>36</v>
      </c>
      <c r="G45" s="9"/>
      <c r="H45" s="20"/>
      <c r="I45" s="44"/>
      <c r="J45" s="40"/>
      <c r="K45" s="40">
        <v>36</v>
      </c>
      <c r="L45" s="40"/>
    </row>
    <row r="46" spans="1:12" ht="30.75" customHeight="1" thickBot="1">
      <c r="A46" s="25" t="s">
        <v>113</v>
      </c>
      <c r="B46" s="8" t="s">
        <v>114</v>
      </c>
      <c r="C46" s="9" t="s">
        <v>94</v>
      </c>
      <c r="D46" s="9">
        <v>54</v>
      </c>
      <c r="E46" s="9">
        <v>18</v>
      </c>
      <c r="F46" s="9">
        <v>36</v>
      </c>
      <c r="G46" s="9"/>
      <c r="H46" s="20"/>
      <c r="I46" s="44"/>
      <c r="J46" s="40"/>
      <c r="K46" s="40"/>
      <c r="L46" s="40">
        <v>36</v>
      </c>
    </row>
    <row r="47" spans="1:12" ht="24.75" customHeight="1" thickBot="1">
      <c r="A47" s="25" t="s">
        <v>115</v>
      </c>
      <c r="B47" s="8" t="s">
        <v>31</v>
      </c>
      <c r="C47" s="9" t="s">
        <v>94</v>
      </c>
      <c r="D47" s="9">
        <v>54</v>
      </c>
      <c r="E47" s="9">
        <v>18</v>
      </c>
      <c r="F47" s="9">
        <v>36</v>
      </c>
      <c r="G47" s="9"/>
      <c r="H47" s="20"/>
      <c r="I47" s="44"/>
      <c r="J47" s="40"/>
      <c r="K47" s="40"/>
      <c r="L47" s="40">
        <v>36</v>
      </c>
    </row>
    <row r="48" spans="1:12" ht="45.75" customHeight="1" thickBot="1">
      <c r="A48" s="53" t="s">
        <v>121</v>
      </c>
      <c r="B48" s="8" t="s">
        <v>122</v>
      </c>
      <c r="C48" s="9" t="s">
        <v>107</v>
      </c>
      <c r="D48" s="9">
        <v>48</v>
      </c>
      <c r="E48" s="9">
        <v>16</v>
      </c>
      <c r="F48" s="9">
        <v>32</v>
      </c>
      <c r="G48" s="9"/>
      <c r="H48" s="20"/>
      <c r="I48" s="44"/>
      <c r="J48" s="40"/>
      <c r="K48" s="40"/>
      <c r="L48" s="40">
        <v>32</v>
      </c>
    </row>
    <row r="49" spans="1:12" ht="52.5" thickBot="1">
      <c r="A49" s="26" t="s">
        <v>72</v>
      </c>
      <c r="B49" s="23" t="s">
        <v>124</v>
      </c>
      <c r="C49" s="9" t="s">
        <v>108</v>
      </c>
      <c r="D49" s="9">
        <f>F49+E49</f>
        <v>276</v>
      </c>
      <c r="E49" s="9">
        <f>E50+E51</f>
        <v>92</v>
      </c>
      <c r="F49" s="9">
        <f>F50+F51</f>
        <v>184</v>
      </c>
      <c r="G49" s="9"/>
      <c r="H49" s="20"/>
      <c r="I49" s="44"/>
      <c r="J49" s="40">
        <v>100</v>
      </c>
      <c r="K49" s="40">
        <f>K50+K51</f>
        <v>84</v>
      </c>
      <c r="L49" s="40"/>
    </row>
    <row r="50" spans="1:12" ht="30.75" customHeight="1" thickBot="1">
      <c r="A50" s="25" t="s">
        <v>73</v>
      </c>
      <c r="B50" s="8" t="s">
        <v>74</v>
      </c>
      <c r="C50" s="9" t="s">
        <v>107</v>
      </c>
      <c r="D50" s="9">
        <v>138</v>
      </c>
      <c r="E50" s="9">
        <v>46</v>
      </c>
      <c r="F50" s="9">
        <v>92</v>
      </c>
      <c r="G50" s="9"/>
      <c r="H50" s="20"/>
      <c r="I50" s="40"/>
      <c r="J50" s="40">
        <v>50</v>
      </c>
      <c r="K50" s="40">
        <v>42</v>
      </c>
      <c r="L50" s="40"/>
    </row>
    <row r="51" spans="1:12" ht="31.5" customHeight="1" thickBot="1">
      <c r="A51" s="25" t="s">
        <v>75</v>
      </c>
      <c r="B51" s="8" t="s">
        <v>76</v>
      </c>
      <c r="C51" s="9" t="s">
        <v>107</v>
      </c>
      <c r="D51" s="9">
        <v>138</v>
      </c>
      <c r="E51" s="9">
        <v>46</v>
      </c>
      <c r="F51" s="9">
        <v>92</v>
      </c>
      <c r="G51" s="9"/>
      <c r="H51" s="20"/>
      <c r="I51" s="40"/>
      <c r="J51" s="40">
        <v>50</v>
      </c>
      <c r="K51" s="40">
        <v>42</v>
      </c>
      <c r="L51" s="40"/>
    </row>
    <row r="52" spans="1:12" ht="18.75" customHeight="1" thickBot="1">
      <c r="A52" s="25" t="s">
        <v>77</v>
      </c>
      <c r="B52" s="8"/>
      <c r="C52" s="9" t="s">
        <v>94</v>
      </c>
      <c r="D52" s="9">
        <v>72</v>
      </c>
      <c r="E52" s="9"/>
      <c r="F52" s="9">
        <v>72</v>
      </c>
      <c r="G52" s="9"/>
      <c r="H52" s="24"/>
      <c r="I52" s="44"/>
      <c r="J52" s="40"/>
      <c r="K52" s="40">
        <v>72</v>
      </c>
      <c r="L52" s="40"/>
    </row>
    <row r="53" spans="1:12" ht="18.75" customHeight="1" thickBot="1">
      <c r="A53" s="25"/>
      <c r="B53" s="23" t="s">
        <v>116</v>
      </c>
      <c r="C53" s="27"/>
      <c r="D53" s="28">
        <f>F53+E53</f>
        <v>3224</v>
      </c>
      <c r="E53" s="28">
        <f>E14+E21+E25+E38+E49</f>
        <v>1064</v>
      </c>
      <c r="F53" s="27">
        <v>2160</v>
      </c>
      <c r="G53" s="27"/>
      <c r="H53" s="29"/>
      <c r="I53" s="45">
        <f>I14+I21+I25+I37</f>
        <v>504</v>
      </c>
      <c r="J53" s="46">
        <f>J14+J21+J25+J37</f>
        <v>720</v>
      </c>
      <c r="K53" s="46">
        <f>K14+K25+K38+K49</f>
        <v>468</v>
      </c>
      <c r="L53" s="46">
        <f>L14+L25+L38</f>
        <v>468</v>
      </c>
    </row>
    <row r="54" spans="1:12" ht="15.75" thickBot="1">
      <c r="A54" s="26" t="s">
        <v>117</v>
      </c>
      <c r="B54" s="8" t="s">
        <v>92</v>
      </c>
      <c r="C54" s="9"/>
      <c r="D54" s="9">
        <v>144</v>
      </c>
      <c r="E54" s="9"/>
      <c r="F54" s="9">
        <v>144</v>
      </c>
      <c r="G54" s="9"/>
      <c r="H54" s="20"/>
      <c r="I54" s="44">
        <v>36</v>
      </c>
      <c r="J54" s="40">
        <v>36</v>
      </c>
      <c r="K54" s="40">
        <v>36</v>
      </c>
      <c r="L54" s="40">
        <v>36</v>
      </c>
    </row>
    <row r="55" spans="1:12" ht="15.75" thickBot="1">
      <c r="A55" s="30" t="s">
        <v>118</v>
      </c>
      <c r="B55" s="8"/>
      <c r="C55" s="9"/>
      <c r="D55" s="9">
        <f>D40</f>
        <v>36</v>
      </c>
      <c r="E55" s="9"/>
      <c r="F55" s="9">
        <f>F40</f>
        <v>36</v>
      </c>
      <c r="G55" s="9"/>
      <c r="H55" s="20"/>
      <c r="I55" s="40"/>
      <c r="J55" s="40"/>
      <c r="K55" s="40">
        <f>K40</f>
        <v>36</v>
      </c>
      <c r="L55" s="40"/>
    </row>
    <row r="56" spans="1:12" ht="15.75" thickBot="1">
      <c r="A56" s="30" t="s">
        <v>119</v>
      </c>
      <c r="B56" s="8"/>
      <c r="C56" s="9"/>
      <c r="D56" s="9">
        <f>D42+D44+D52</f>
        <v>360</v>
      </c>
      <c r="E56" s="9"/>
      <c r="F56" s="9">
        <f>F52+F44+F42</f>
        <v>360</v>
      </c>
      <c r="G56" s="9"/>
      <c r="H56" s="20"/>
      <c r="I56" s="40">
        <f>I42</f>
        <v>72</v>
      </c>
      <c r="J56" s="40">
        <f>J42+J44</f>
        <v>144</v>
      </c>
      <c r="K56" s="40">
        <f>K52</f>
        <v>72</v>
      </c>
      <c r="L56" s="40">
        <f>L44</f>
        <v>72</v>
      </c>
    </row>
    <row r="57" spans="1:12" ht="15.75" customHeight="1" thickBot="1">
      <c r="A57" s="31" t="s">
        <v>80</v>
      </c>
      <c r="B57" s="19"/>
      <c r="C57" s="9"/>
      <c r="D57" s="9">
        <v>144</v>
      </c>
      <c r="E57" s="9"/>
      <c r="F57" s="9">
        <v>144</v>
      </c>
      <c r="G57" s="9"/>
      <c r="H57" s="20"/>
      <c r="I57" s="40"/>
      <c r="J57" s="40"/>
      <c r="K57" s="40"/>
      <c r="L57" s="40">
        <v>144</v>
      </c>
    </row>
    <row r="58" spans="1:13" ht="16.5" customHeight="1" thickBot="1">
      <c r="A58" s="32" t="s">
        <v>81</v>
      </c>
      <c r="B58" s="8"/>
      <c r="C58" s="9"/>
      <c r="D58" s="9">
        <v>108</v>
      </c>
      <c r="E58" s="9"/>
      <c r="F58" s="9">
        <v>108</v>
      </c>
      <c r="G58" s="9"/>
      <c r="H58" s="20"/>
      <c r="I58" s="44"/>
      <c r="J58" s="40"/>
      <c r="K58" s="40"/>
      <c r="L58" s="40">
        <v>108</v>
      </c>
      <c r="M58" s="41"/>
    </row>
    <row r="59" spans="1:12" ht="45" customHeight="1" thickBot="1">
      <c r="A59" s="99" t="s">
        <v>120</v>
      </c>
      <c r="B59" s="100"/>
      <c r="C59" s="33"/>
      <c r="D59" s="34">
        <f>D53+D54+D55+D56+D57+D58</f>
        <v>4016</v>
      </c>
      <c r="E59" s="34">
        <f>E53</f>
        <v>1064</v>
      </c>
      <c r="F59" s="33">
        <f>F53+F54+F55+F56+F57+F58</f>
        <v>2952</v>
      </c>
      <c r="G59" s="33"/>
      <c r="H59" s="33"/>
      <c r="I59" s="47">
        <f>I53+I54+I56</f>
        <v>612</v>
      </c>
      <c r="J59" s="47">
        <f>J53+J54+J56</f>
        <v>900</v>
      </c>
      <c r="K59" s="47">
        <f>K53+K54+K55+K56</f>
        <v>612</v>
      </c>
      <c r="L59" s="47">
        <f>L53+L56+L54+L57+L58</f>
        <v>828</v>
      </c>
    </row>
    <row r="60" spans="1:12" ht="15.75" thickBot="1">
      <c r="A60" s="88"/>
      <c r="B60" s="88"/>
      <c r="C60" s="88"/>
      <c r="D60" s="88"/>
      <c r="E60" s="88"/>
      <c r="F60" s="36"/>
      <c r="G60" s="35"/>
      <c r="H60" s="35"/>
      <c r="I60" s="35"/>
      <c r="J60" s="35"/>
      <c r="K60" s="35"/>
      <c r="L60" s="35"/>
    </row>
    <row r="61" spans="1:12" ht="15" customHeight="1">
      <c r="A61" s="101" t="s">
        <v>95</v>
      </c>
      <c r="B61" s="102"/>
      <c r="C61" s="102"/>
      <c r="D61" s="102"/>
      <c r="E61" s="103"/>
      <c r="F61" s="108" t="s">
        <v>79</v>
      </c>
      <c r="G61" s="70" t="s">
        <v>83</v>
      </c>
      <c r="H61" s="71"/>
      <c r="I61" s="65"/>
      <c r="J61" s="65"/>
      <c r="K61" s="65"/>
      <c r="L61" s="65"/>
    </row>
    <row r="62" spans="1:12" ht="15">
      <c r="A62" s="87"/>
      <c r="B62" s="88"/>
      <c r="C62" s="88"/>
      <c r="D62" s="88"/>
      <c r="E62" s="89"/>
      <c r="F62" s="109"/>
      <c r="G62" s="72"/>
      <c r="H62" s="73"/>
      <c r="I62" s="66"/>
      <c r="J62" s="66"/>
      <c r="K62" s="66"/>
      <c r="L62" s="66"/>
    </row>
    <row r="63" spans="1:12" ht="15">
      <c r="A63" s="110"/>
      <c r="B63" s="88"/>
      <c r="C63" s="88"/>
      <c r="D63" s="88"/>
      <c r="E63" s="89"/>
      <c r="F63" s="109"/>
      <c r="G63" s="72"/>
      <c r="H63" s="73"/>
      <c r="I63" s="66"/>
      <c r="J63" s="66"/>
      <c r="K63" s="66"/>
      <c r="L63" s="66"/>
    </row>
    <row r="64" spans="1:12" ht="15">
      <c r="A64" s="87"/>
      <c r="B64" s="88"/>
      <c r="C64" s="88"/>
      <c r="D64" s="88"/>
      <c r="E64" s="89"/>
      <c r="F64" s="109"/>
      <c r="G64" s="72"/>
      <c r="H64" s="73"/>
      <c r="I64" s="66"/>
      <c r="J64" s="66"/>
      <c r="K64" s="66"/>
      <c r="L64" s="66"/>
    </row>
    <row r="65" spans="1:12" ht="15">
      <c r="A65" s="90" t="s">
        <v>82</v>
      </c>
      <c r="B65" s="91"/>
      <c r="C65" s="91"/>
      <c r="D65" s="91"/>
      <c r="E65" s="92"/>
      <c r="F65" s="109"/>
      <c r="G65" s="72"/>
      <c r="H65" s="73"/>
      <c r="I65" s="66"/>
      <c r="J65" s="66"/>
      <c r="K65" s="66"/>
      <c r="L65" s="66"/>
    </row>
    <row r="66" spans="1:12" ht="15.75" thickBot="1">
      <c r="A66" s="93" t="s">
        <v>84</v>
      </c>
      <c r="B66" s="94"/>
      <c r="C66" s="94"/>
      <c r="D66" s="94"/>
      <c r="E66" s="95"/>
      <c r="F66" s="109"/>
      <c r="G66" s="74"/>
      <c r="H66" s="75"/>
      <c r="I66" s="67"/>
      <c r="J66" s="67"/>
      <c r="K66" s="67"/>
      <c r="L66" s="67"/>
    </row>
    <row r="67" spans="1:12" ht="18" customHeight="1" thickBot="1">
      <c r="A67" s="96" t="s">
        <v>85</v>
      </c>
      <c r="B67" s="97"/>
      <c r="C67" s="97"/>
      <c r="D67" s="97"/>
      <c r="E67" s="98"/>
      <c r="F67" s="109"/>
      <c r="G67" s="68" t="s">
        <v>88</v>
      </c>
      <c r="H67" s="69"/>
      <c r="I67" s="37"/>
      <c r="J67" s="37"/>
      <c r="K67" s="37"/>
      <c r="L67" s="37"/>
    </row>
    <row r="68" spans="1:12" ht="27" customHeight="1" thickBot="1">
      <c r="A68" s="104" t="s">
        <v>86</v>
      </c>
      <c r="B68" s="105"/>
      <c r="C68" s="105"/>
      <c r="D68" s="105"/>
      <c r="E68" s="106"/>
      <c r="F68" s="109"/>
      <c r="G68" s="68" t="s">
        <v>96</v>
      </c>
      <c r="H68" s="69"/>
      <c r="I68" s="37"/>
      <c r="J68" s="37"/>
      <c r="K68" s="37"/>
      <c r="L68" s="37"/>
    </row>
    <row r="69" spans="1:12" ht="27.75" customHeight="1" thickBot="1">
      <c r="A69" s="96" t="s">
        <v>87</v>
      </c>
      <c r="B69" s="107"/>
      <c r="C69" s="107"/>
      <c r="D69" s="107"/>
      <c r="E69" s="98"/>
      <c r="F69" s="109"/>
      <c r="G69" s="68" t="s">
        <v>97</v>
      </c>
      <c r="H69" s="69"/>
      <c r="I69" s="37"/>
      <c r="J69" s="37"/>
      <c r="K69" s="37"/>
      <c r="L69" s="37"/>
    </row>
    <row r="70" spans="1:12" ht="15.75" thickBot="1">
      <c r="A70" s="96" t="s">
        <v>89</v>
      </c>
      <c r="B70" s="107"/>
      <c r="C70" s="107"/>
      <c r="D70" s="107"/>
      <c r="E70" s="98"/>
      <c r="F70" s="109"/>
      <c r="G70" s="68" t="s">
        <v>90</v>
      </c>
      <c r="H70" s="69"/>
      <c r="I70" s="51"/>
      <c r="J70" s="52"/>
      <c r="K70" s="52"/>
      <c r="L70" s="52"/>
    </row>
    <row r="71" spans="1:12" ht="27.75" customHeight="1" thickBot="1">
      <c r="A71" s="111"/>
      <c r="B71" s="112"/>
      <c r="C71" s="112"/>
      <c r="D71" s="112"/>
      <c r="E71" s="113"/>
      <c r="F71" s="109"/>
      <c r="G71" s="68" t="s">
        <v>98</v>
      </c>
      <c r="H71" s="69"/>
      <c r="I71" s="52"/>
      <c r="J71" s="52"/>
      <c r="K71" s="52"/>
      <c r="L71" s="52"/>
    </row>
    <row r="72" spans="1:12" ht="15.75" thickBot="1">
      <c r="A72" s="111"/>
      <c r="B72" s="114"/>
      <c r="C72" s="114"/>
      <c r="D72" s="114"/>
      <c r="E72" s="113"/>
      <c r="F72" s="109"/>
      <c r="G72" s="68" t="s">
        <v>91</v>
      </c>
      <c r="H72" s="69"/>
      <c r="I72" s="51"/>
      <c r="J72" s="52"/>
      <c r="K72" s="52"/>
      <c r="L72" s="52"/>
    </row>
    <row r="73" spans="1:12" ht="15.75" thickBot="1">
      <c r="A73" s="48"/>
      <c r="B73" s="49"/>
      <c r="C73" s="49"/>
      <c r="D73" s="49"/>
      <c r="E73" s="49"/>
      <c r="F73" s="50"/>
      <c r="G73" s="115" t="s">
        <v>99</v>
      </c>
      <c r="H73" s="116"/>
      <c r="I73" s="19"/>
      <c r="J73" s="49"/>
      <c r="K73" s="19"/>
      <c r="L73" s="19"/>
    </row>
  </sheetData>
  <sheetProtection/>
  <mergeCells count="45">
    <mergeCell ref="A72:E72"/>
    <mergeCell ref="G72:H72"/>
    <mergeCell ref="G73:H73"/>
    <mergeCell ref="A69:E69"/>
    <mergeCell ref="G69:H69"/>
    <mergeCell ref="A70:E70"/>
    <mergeCell ref="G70:H70"/>
    <mergeCell ref="A71:E71"/>
    <mergeCell ref="G71:H71"/>
    <mergeCell ref="J61:J66"/>
    <mergeCell ref="K61:K66"/>
    <mergeCell ref="L61:L66"/>
    <mergeCell ref="A62:E62"/>
    <mergeCell ref="A63:E63"/>
    <mergeCell ref="A64:E64"/>
    <mergeCell ref="A65:E65"/>
    <mergeCell ref="A66:E66"/>
    <mergeCell ref="A59:B59"/>
    <mergeCell ref="A60:E60"/>
    <mergeCell ref="A61:E61"/>
    <mergeCell ref="F61:F72"/>
    <mergeCell ref="G61:H66"/>
    <mergeCell ref="I61:I66"/>
    <mergeCell ref="A67:E67"/>
    <mergeCell ref="G67:H67"/>
    <mergeCell ref="A68:E68"/>
    <mergeCell ref="G68:H68"/>
    <mergeCell ref="E7:E12"/>
    <mergeCell ref="F7:H7"/>
    <mergeCell ref="I7:J7"/>
    <mergeCell ref="K7:L7"/>
    <mergeCell ref="F8:F12"/>
    <mergeCell ref="G8:H8"/>
    <mergeCell ref="G9:G12"/>
    <mergeCell ref="H9:H12"/>
    <mergeCell ref="A2:L2"/>
    <mergeCell ref="A3:L3"/>
    <mergeCell ref="A4:L4"/>
    <mergeCell ref="A5:A12"/>
    <mergeCell ref="B5:B12"/>
    <mergeCell ref="C5:C12"/>
    <mergeCell ref="D5:H6"/>
    <mergeCell ref="I5:L5"/>
    <mergeCell ref="I6:L6"/>
    <mergeCell ref="D7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2024-03-07T09:00:56Z</cp:lastPrinted>
  <dcterms:created xsi:type="dcterms:W3CDTF">2014-01-15T22:42:39Z</dcterms:created>
  <dcterms:modified xsi:type="dcterms:W3CDTF">2024-06-19T09:07:42Z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1DBAD679F3914B7FB46EE729B5F47BB3_12</vt:lpwstr>
  </property>
  <property fmtid="{D5CDD505-2E9C-101B-9397-08002B2CF9AE}" pid="3" name="KSOProductBuildVer">
    <vt:lpwstr>1049-12.2.0.13201</vt:lpwstr>
  </property>
</Properties>
</file>